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10" windowWidth="15120" windowHeight="801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D17" i="1"/>
  <c r="E17"/>
  <c r="F17"/>
  <c r="C17"/>
  <c r="I4"/>
  <c r="E12" s="1"/>
  <c r="E16" l="1"/>
  <c r="E14"/>
  <c r="E15"/>
  <c r="E13"/>
  <c r="F12"/>
  <c r="D12"/>
  <c r="D14" s="1"/>
  <c r="C12"/>
  <c r="D13" l="1"/>
  <c r="D16"/>
  <c r="D15"/>
  <c r="C16"/>
  <c r="C14"/>
  <c r="C15"/>
  <c r="C13"/>
  <c r="F16"/>
  <c r="F14"/>
  <c r="F15"/>
  <c r="F13"/>
</calcChain>
</file>

<file path=xl/sharedStrings.xml><?xml version="1.0" encoding="utf-8"?>
<sst xmlns="http://schemas.openxmlformats.org/spreadsheetml/2006/main" count="34" uniqueCount="25">
  <si>
    <t>nap. Napětí</t>
  </si>
  <si>
    <t>min</t>
  </si>
  <si>
    <t>max</t>
  </si>
  <si>
    <t>nom</t>
  </si>
  <si>
    <t>napětí led:</t>
  </si>
  <si>
    <t>proud led</t>
  </si>
  <si>
    <t>jmen. Kmitočt</t>
  </si>
  <si>
    <t>kHz</t>
  </si>
  <si>
    <t>mA</t>
  </si>
  <si>
    <t>Tnom</t>
  </si>
  <si>
    <t>Toff</t>
  </si>
  <si>
    <t>Rt</t>
  </si>
  <si>
    <t>kOhm</t>
  </si>
  <si>
    <t>mH</t>
  </si>
  <si>
    <t>Rs</t>
  </si>
  <si>
    <t>Ohm</t>
  </si>
  <si>
    <t>L (20%)</t>
  </si>
  <si>
    <t>L (30%)</t>
  </si>
  <si>
    <t>L (40%)</t>
  </si>
  <si>
    <t>us</t>
  </si>
  <si>
    <t>tyto zadat</t>
  </si>
  <si>
    <t>výsledky</t>
  </si>
  <si>
    <t>indukčnosti pro různá zvlnění proudu led</t>
  </si>
  <si>
    <t>odpor měření proudu u tranzistoru</t>
  </si>
  <si>
    <t>odpor mezi vývodem 8 a zemí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</si>
</sst>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2" fontId="0" fillId="3" borderId="0" xfId="0" applyNumberFormat="1" applyFill="1"/>
    <xf numFmtId="1" fontId="0" fillId="3" borderId="0" xfId="0" applyNumberFormat="1" applyFill="1"/>
    <xf numFmtId="0" fontId="0" fillId="2" borderId="0" xfId="0" applyFill="1" applyProtection="1">
      <protection locked="0"/>
    </xf>
    <xf numFmtId="0" fontId="0" fillId="0" borderId="0" xfId="0" applyProtection="1">
      <protection locked="0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D14" sqref="D14"/>
    </sheetView>
  </sheetViews>
  <sheetFormatPr defaultRowHeight="14.5"/>
  <sheetData>
    <row r="1" spans="1:10">
      <c r="G1" s="1" t="s">
        <v>20</v>
      </c>
      <c r="H1" s="2" t="s">
        <v>21</v>
      </c>
    </row>
    <row r="3" spans="1:10">
      <c r="A3" t="s">
        <v>0</v>
      </c>
      <c r="C3" t="s">
        <v>1</v>
      </c>
      <c r="D3" t="s">
        <v>2</v>
      </c>
      <c r="E3" t="s">
        <v>3</v>
      </c>
      <c r="F3" t="s">
        <v>6</v>
      </c>
      <c r="I3" t="s">
        <v>9</v>
      </c>
    </row>
    <row r="4" spans="1:10">
      <c r="C4" s="5">
        <v>47</v>
      </c>
      <c r="D4" s="5">
        <v>60</v>
      </c>
      <c r="E4" s="5">
        <v>52</v>
      </c>
      <c r="F4" s="6"/>
      <c r="G4" s="5">
        <v>90</v>
      </c>
      <c r="H4" t="s">
        <v>7</v>
      </c>
      <c r="I4" s="2">
        <f>1/G4*1000</f>
        <v>11.111111111111111</v>
      </c>
      <c r="J4" t="s">
        <v>19</v>
      </c>
    </row>
    <row r="5" spans="1:10">
      <c r="C5" s="6"/>
      <c r="D5" s="6"/>
      <c r="E5" s="6"/>
      <c r="F5" s="6"/>
      <c r="G5" s="6"/>
    </row>
    <row r="6" spans="1:10">
      <c r="A6" t="s">
        <v>4</v>
      </c>
      <c r="B6" t="s">
        <v>1</v>
      </c>
      <c r="C6" s="5">
        <v>9</v>
      </c>
      <c r="D6" s="5">
        <v>18</v>
      </c>
      <c r="E6" s="5">
        <v>27</v>
      </c>
      <c r="F6" s="5">
        <v>21</v>
      </c>
      <c r="G6" s="6"/>
    </row>
    <row r="7" spans="1:10">
      <c r="B7" t="s">
        <v>3</v>
      </c>
      <c r="C7" s="5">
        <v>10.5</v>
      </c>
      <c r="D7" s="5">
        <v>21</v>
      </c>
      <c r="E7" s="5">
        <v>31.5</v>
      </c>
      <c r="F7" s="5">
        <v>23</v>
      </c>
      <c r="G7" s="6"/>
    </row>
    <row r="8" spans="1:10">
      <c r="B8" t="s">
        <v>2</v>
      </c>
      <c r="C8" s="5">
        <v>12</v>
      </c>
      <c r="D8" s="5">
        <v>24</v>
      </c>
      <c r="E8" s="5">
        <v>36</v>
      </c>
      <c r="F8" s="5">
        <v>25</v>
      </c>
      <c r="G8" s="6"/>
    </row>
    <row r="9" spans="1:10">
      <c r="A9" t="s">
        <v>5</v>
      </c>
      <c r="B9" t="s">
        <v>1</v>
      </c>
      <c r="C9" s="5">
        <v>500</v>
      </c>
      <c r="D9" s="5">
        <v>500</v>
      </c>
      <c r="E9" s="5">
        <v>500</v>
      </c>
      <c r="F9" s="5">
        <v>150</v>
      </c>
      <c r="G9" s="6"/>
    </row>
    <row r="10" spans="1:10">
      <c r="A10" t="s">
        <v>8</v>
      </c>
      <c r="B10" t="s">
        <v>3</v>
      </c>
      <c r="C10" s="5">
        <v>700</v>
      </c>
      <c r="D10" s="5">
        <v>700</v>
      </c>
      <c r="E10" s="5">
        <v>700</v>
      </c>
      <c r="F10" s="5">
        <v>200</v>
      </c>
      <c r="G10" s="6"/>
    </row>
    <row r="11" spans="1:10">
      <c r="B11" t="s">
        <v>2</v>
      </c>
      <c r="C11" s="5">
        <v>1000</v>
      </c>
      <c r="D11" s="5">
        <v>1000</v>
      </c>
      <c r="E11" s="5">
        <v>1000</v>
      </c>
      <c r="F11" s="5">
        <v>250</v>
      </c>
      <c r="G11" s="6"/>
    </row>
    <row r="12" spans="1:10">
      <c r="A12" t="s">
        <v>10</v>
      </c>
      <c r="B12" t="s">
        <v>19</v>
      </c>
      <c r="C12" s="3">
        <f>(1-C7/$E$4)*$I$4</f>
        <v>8.867521367521368</v>
      </c>
      <c r="D12" s="3">
        <f t="shared" ref="D12:F12" si="0">(1-D7/$E$4)*$I$4</f>
        <v>6.6239316239316235</v>
      </c>
      <c r="E12" s="3">
        <f t="shared" si="0"/>
        <v>4.3803418803418808</v>
      </c>
      <c r="F12" s="3">
        <f t="shared" si="0"/>
        <v>6.1965811965811968</v>
      </c>
    </row>
    <row r="13" spans="1:10">
      <c r="A13" t="s">
        <v>11</v>
      </c>
      <c r="B13" t="s">
        <v>12</v>
      </c>
      <c r="C13" s="4">
        <f>C12*25-7.5</f>
        <v>214.18803418803421</v>
      </c>
      <c r="D13" s="4">
        <f t="shared" ref="D13:F13" si="1">D12*25-7.5</f>
        <v>158.09829059829059</v>
      </c>
      <c r="E13" s="4">
        <f t="shared" si="1"/>
        <v>102.00854700854703</v>
      </c>
      <c r="F13" s="4">
        <f t="shared" si="1"/>
        <v>147.41452991452991</v>
      </c>
      <c r="G13" t="s">
        <v>24</v>
      </c>
    </row>
    <row r="14" spans="1:10">
      <c r="A14" t="s">
        <v>16</v>
      </c>
      <c r="B14" t="s">
        <v>13</v>
      </c>
      <c r="C14" s="3">
        <f>C7*C12/(0.2*C10)</f>
        <v>0.66506410256410264</v>
      </c>
      <c r="D14" s="3">
        <f>D7*D12/(0.2*D10)</f>
        <v>0.9935897435897435</v>
      </c>
      <c r="E14" s="3">
        <f t="shared" ref="E14:F14" si="2">E7*E12/(0.2*E10)</f>
        <v>0.98557692307692324</v>
      </c>
      <c r="F14" s="3">
        <f t="shared" si="2"/>
        <v>3.5630341880341883</v>
      </c>
      <c r="G14" t="s">
        <v>22</v>
      </c>
    </row>
    <row r="15" spans="1:10">
      <c r="A15" t="s">
        <v>17</v>
      </c>
      <c r="B15" t="s">
        <v>13</v>
      </c>
      <c r="C15" s="3">
        <f>C7*C12/(0.3*C10)</f>
        <v>0.44337606837606841</v>
      </c>
      <c r="D15" s="3">
        <f t="shared" ref="D15:F15" si="3">D7*D12/(0.3*D10)</f>
        <v>0.66239316239316237</v>
      </c>
      <c r="E15" s="3">
        <f t="shared" si="3"/>
        <v>0.65705128205128216</v>
      </c>
      <c r="F15" s="3">
        <f t="shared" si="3"/>
        <v>2.3753561253561255</v>
      </c>
    </row>
    <row r="16" spans="1:10">
      <c r="A16" t="s">
        <v>18</v>
      </c>
      <c r="B16" t="s">
        <v>13</v>
      </c>
      <c r="C16" s="3">
        <f>C7*C12/(C10*0.4)</f>
        <v>0.33253205128205132</v>
      </c>
      <c r="D16" s="3">
        <f t="shared" ref="D16:F16" si="4">D7*D12/(D10*0.4)</f>
        <v>0.49679487179487175</v>
      </c>
      <c r="E16" s="3">
        <f t="shared" si="4"/>
        <v>0.49278846153846162</v>
      </c>
      <c r="F16" s="3">
        <f t="shared" si="4"/>
        <v>1.7815170940170941</v>
      </c>
    </row>
    <row r="17" spans="1:7">
      <c r="A17" t="s">
        <v>14</v>
      </c>
      <c r="B17" t="s">
        <v>15</v>
      </c>
      <c r="C17" s="3">
        <f>0.27/C10*1000</f>
        <v>0.38571428571428573</v>
      </c>
      <c r="D17" s="3">
        <f t="shared" ref="D17:F17" si="5">0.27/D10*1000</f>
        <v>0.38571428571428573</v>
      </c>
      <c r="E17" s="3">
        <f t="shared" si="5"/>
        <v>0.38571428571428573</v>
      </c>
      <c r="F17" s="3">
        <f t="shared" si="5"/>
        <v>1.35</v>
      </c>
      <c r="G17" t="s">
        <v>23</v>
      </c>
    </row>
  </sheetData>
  <sheetProtection sheet="1" objects="1" scenarios="1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2014-11-29T10:51:57Z</dcterms:modified>
</cp:coreProperties>
</file>